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8" yWindow="132" windowWidth="22440" windowHeight="900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37" i="1" l="1"/>
  <c r="K12" i="1"/>
  <c r="G23" i="2" l="1"/>
  <c r="G15" i="2"/>
  <c r="O23" i="2"/>
  <c r="N23" i="2"/>
  <c r="M23" i="2"/>
  <c r="L23" i="2"/>
  <c r="K23" i="2"/>
  <c r="J23" i="2"/>
  <c r="I23" i="2"/>
  <c r="H23" i="2"/>
  <c r="F23" i="2"/>
  <c r="E23" i="2"/>
  <c r="D23" i="2"/>
  <c r="C21" i="2"/>
  <c r="C20" i="2"/>
  <c r="C15" i="2"/>
  <c r="C16" i="2"/>
  <c r="C23" i="2" l="1"/>
  <c r="G36" i="1"/>
  <c r="G12" i="1"/>
  <c r="G14" i="1"/>
  <c r="S12" i="1"/>
  <c r="R12" i="1"/>
  <c r="Q12" i="1"/>
  <c r="P12" i="1"/>
  <c r="O12" i="1"/>
  <c r="J12" i="1"/>
  <c r="I12" i="1"/>
  <c r="H12" i="1"/>
</calcChain>
</file>

<file path=xl/sharedStrings.xml><?xml version="1.0" encoding="utf-8"?>
<sst xmlns="http://schemas.openxmlformats.org/spreadsheetml/2006/main" count="81" uniqueCount="65">
  <si>
    <t xml:space="preserve">Номер и наименование подпрограммы основного мероприятия, мероприятия ведомственной целевой программы  </t>
  </si>
  <si>
    <t>Объем расходов всего (тыс. рублей)</t>
  </si>
  <si>
    <t>ГРБС</t>
  </si>
  <si>
    <t>РзПр</t>
  </si>
  <si>
    <t>ЦСР</t>
  </si>
  <si>
    <t>ВР</t>
  </si>
  <si>
    <t>Муниципальная программа</t>
  </si>
  <si>
    <t>Всего,</t>
  </si>
  <si>
    <t>в том числе</t>
  </si>
  <si>
    <t>Х</t>
  </si>
  <si>
    <t>Администрация Верхнеобливского сельского поселения</t>
  </si>
  <si>
    <t>Администрация Верхнеобливского сельского</t>
  </si>
  <si>
    <t>03000L2990</t>
  </si>
  <si>
    <t>03000S4646</t>
  </si>
  <si>
    <t>Ответственный исполнитель, соисполнители,участники</t>
  </si>
  <si>
    <t xml:space="preserve">Муниципальная программа
«Развитие культуры»
</t>
  </si>
  <si>
    <t xml:space="preserve">Основное 
мероприятие 1
Обеспечение организации досуга 
населения и проведения культурно-массовых мероприятий
</t>
  </si>
  <si>
    <t xml:space="preserve">МБУК
 «Верхне-обливский СДК
</t>
  </si>
  <si>
    <t>0300001590</t>
  </si>
  <si>
    <t xml:space="preserve">Основное 
мероприятие 2
Обеспечение организации досуга 
населения и проведения культурно-массовых мероприятий
</t>
  </si>
  <si>
    <t xml:space="preserve">Основное 
мероприятие 3
Расходы на разработку проектно сметной документации и проведение экспертизы на Благоустройство танцплощадки МБУК "Верхнеобливский СДК", расположенной по адресу: Ростовская область, Тацинский район, х.Верхнеобливский, ул. Советская 43)
 </t>
  </si>
  <si>
    <t xml:space="preserve">Основное 
мероприятие 4 
Расходы на реализацию мероприятий по увековечению памяти погибших при защите Отечества на 2019-2024 годы
</t>
  </si>
  <si>
    <t xml:space="preserve">Основное 
мероприятие 5
 Расходы на реализацию инициативных проектов (Благоустройство танцплощадки МБУК "Верхнеобливский СДК", расположенной по адресу: Ростовская область, Тацинский район, х.Верхнеобливский, ул. Советская 43)
</t>
  </si>
  <si>
    <t xml:space="preserve">Основное 
мероприятие 5
Расходы на противопожарные мероприятия учреждений культуры «Верхнеобливский сельский Дом культуры» 
</t>
  </si>
  <si>
    <t xml:space="preserve">                 Основное 
мероприятие 5                       Расходы  на проведение контроля за выполнением работ в части реализации проектов инициативного бюджетирования (Благоустройство танцплощадки МБУК "Верхнеобливский СДК" расположенной по адресу Ростовская область, Тацинский район, х.Верхнеобливский, ул. Советская 43)</t>
  </si>
  <si>
    <t>Код бюджетной классификации</t>
  </si>
  <si>
    <t xml:space="preserve">В том числе по годам реализации муниципальной программы </t>
  </si>
  <si>
    <t>0801</t>
  </si>
  <si>
    <t>0300025300</t>
  </si>
  <si>
    <t>0300025310</t>
  </si>
  <si>
    <t>0300025320</t>
  </si>
  <si>
    <t>0300025330</t>
  </si>
  <si>
    <t>Приложение 1</t>
  </si>
  <si>
    <t>к постановлению Администрации Верхнеобливского сельского поселения</t>
  </si>
  <si>
    <t>Расходы бюджета Верхнеобливского сельского поселения на реализацию муниципальной программы</t>
  </si>
  <si>
    <t xml:space="preserve">Наименование муниципальной программы, номер и наименование подпрограммы   </t>
  </si>
  <si>
    <t>Источники финансирования</t>
  </si>
  <si>
    <t xml:space="preserve">в том числе по годам реализации муниципальной программы </t>
  </si>
  <si>
    <t>2030     год</t>
  </si>
  <si>
    <t>Всего</t>
  </si>
  <si>
    <t>местный бюджет</t>
  </si>
  <si>
    <t xml:space="preserve">безвозмездные поступления </t>
  </si>
  <si>
    <t xml:space="preserve"> в местный бюджет,&lt;2&gt;,&lt;3&gt;,</t>
  </si>
  <si>
    <t>в том числе за счет средств:</t>
  </si>
  <si>
    <t>- областного бюджета,&lt;2&gt;</t>
  </si>
  <si>
    <t>- федерального бюджета</t>
  </si>
  <si>
    <t>- внебюджетные источники&gt;, &lt;3&gt;</t>
  </si>
  <si>
    <t>Объем расходов всего(тыс.рублей)</t>
  </si>
  <si>
    <t>2019   год</t>
  </si>
  <si>
    <t>2020   год</t>
  </si>
  <si>
    <t>2021   год</t>
  </si>
  <si>
    <t>2022   год</t>
  </si>
  <si>
    <t>2023   год</t>
  </si>
  <si>
    <t>2024   год</t>
  </si>
  <si>
    <t>2025   год</t>
  </si>
  <si>
    <t>2026   год</t>
  </si>
  <si>
    <t>2027   год</t>
  </si>
  <si>
    <t>2028   год</t>
  </si>
  <si>
    <t>2029   год</t>
  </si>
  <si>
    <t>Приложение 2</t>
  </si>
  <si>
    <t>Расходы на реализацию муниципальной программы</t>
  </si>
  <si>
    <t xml:space="preserve"> Основное 
мероприятие 5 Расходы на приобретение сценических костюмов учреждений культуры «Верхнеобливский сельский Дом культуры»</t>
  </si>
  <si>
    <t>0300025340</t>
  </si>
  <si>
    <t>от 28.09.2022г № 55/3</t>
  </si>
  <si>
    <t>от 28.09.2022 №55/3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</si>
</sst>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9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0" applyFont="1"/>
    <xf numFmtId="0" fontId="4" fillId="0" borderId="6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3" xfId="0" applyFont="1" applyBorder="1"/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vertical="center" wrapText="1"/>
    </xf>
    <xf numFmtId="0" fontId="3" fillId="0" borderId="0" xfId="0" applyFont="1" applyFill="1"/>
    <xf numFmtId="0" fontId="3" fillId="0" borderId="5" xfId="0" applyFont="1" applyFill="1" applyBorder="1" applyAlignment="1">
      <alignment horizontal="center" vertical="center" wrapText="1"/>
    </xf>
    <xf numFmtId="164" fontId="3" fillId="0" borderId="12" xfId="0" applyNumberFormat="1" applyFont="1" applyBorder="1" applyAlignment="1">
      <alignment vertical="center"/>
    </xf>
    <xf numFmtId="164" fontId="3" fillId="0" borderId="12" xfId="0" applyNumberFormat="1" applyFont="1" applyFill="1" applyBorder="1" applyAlignment="1">
      <alignment vertical="center"/>
    </xf>
    <xf numFmtId="164" fontId="3" fillId="0" borderId="12" xfId="0" applyNumberFormat="1" applyFont="1" applyBorder="1"/>
    <xf numFmtId="164" fontId="3" fillId="0" borderId="12" xfId="0" applyNumberFormat="1" applyFont="1" applyBorder="1" applyAlignment="1">
      <alignment horizontal="center"/>
    </xf>
    <xf numFmtId="164" fontId="3" fillId="0" borderId="12" xfId="0" applyNumberFormat="1" applyFont="1" applyFill="1" applyBorder="1" applyAlignment="1">
      <alignment horizontal="center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164" fontId="3" fillId="0" borderId="12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" fillId="0" borderId="2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view="pageBreakPreview" zoomScale="60" zoomScaleNormal="100" workbookViewId="0">
      <selection activeCell="Y9" sqref="Y9"/>
    </sheetView>
  </sheetViews>
  <sheetFormatPr defaultRowHeight="18" x14ac:dyDescent="0.35"/>
  <cols>
    <col min="1" max="1" width="41" style="6" customWidth="1"/>
    <col min="2" max="2" width="17.5" style="6" customWidth="1"/>
    <col min="3" max="4" width="9.125" style="6" bestFit="1" customWidth="1"/>
    <col min="5" max="5" width="18.375" style="6" customWidth="1"/>
    <col min="6" max="7" width="11" style="6" bestFit="1" customWidth="1"/>
    <col min="8" max="10" width="9.5" style="6" bestFit="1" customWidth="1"/>
    <col min="11" max="11" width="9.5" style="23" bestFit="1" customWidth="1"/>
    <col min="12" max="14" width="9.5" style="6" bestFit="1" customWidth="1"/>
    <col min="15" max="19" width="9.125" style="6" bestFit="1" customWidth="1"/>
    <col min="20" max="16384" width="9" style="6"/>
  </cols>
  <sheetData>
    <row r="1" spans="1:19" x14ac:dyDescent="0.35">
      <c r="P1" s="52" t="s">
        <v>32</v>
      </c>
      <c r="Q1" s="52"/>
      <c r="R1" s="52"/>
      <c r="S1" s="52"/>
    </row>
    <row r="2" spans="1:19" ht="34.799999999999997" customHeight="1" x14ac:dyDescent="0.35">
      <c r="O2" s="51" t="s">
        <v>33</v>
      </c>
      <c r="P2" s="51"/>
      <c r="Q2" s="51"/>
      <c r="R2" s="51"/>
      <c r="S2" s="51"/>
    </row>
    <row r="3" spans="1:19" x14ac:dyDescent="0.35">
      <c r="O3" s="52" t="s">
        <v>63</v>
      </c>
      <c r="P3" s="52"/>
      <c r="Q3" s="52"/>
      <c r="R3" s="52"/>
      <c r="S3" s="52"/>
    </row>
    <row r="4" spans="1:19" x14ac:dyDescent="0.35">
      <c r="A4" s="53" t="s">
        <v>34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9"/>
      <c r="R4" s="9"/>
      <c r="S4" s="9"/>
    </row>
    <row r="5" spans="1:19" x14ac:dyDescent="0.35">
      <c r="O5" s="9"/>
      <c r="P5" s="9"/>
      <c r="Q5" s="9"/>
      <c r="R5" s="9"/>
      <c r="S5" s="9"/>
    </row>
    <row r="6" spans="1:19" ht="18.600000000000001" thickBot="1" x14ac:dyDescent="0.4"/>
    <row r="7" spans="1:19" ht="27.6" customHeight="1" x14ac:dyDescent="0.35">
      <c r="A7" s="10"/>
      <c r="B7" s="36" t="s">
        <v>14</v>
      </c>
      <c r="C7" s="40" t="s">
        <v>25</v>
      </c>
      <c r="D7" s="43"/>
      <c r="E7" s="43"/>
      <c r="F7" s="44"/>
      <c r="G7" s="40" t="s">
        <v>1</v>
      </c>
      <c r="H7" s="31" t="s">
        <v>26</v>
      </c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</row>
    <row r="8" spans="1:19" ht="90" x14ac:dyDescent="0.35">
      <c r="A8" s="11" t="s">
        <v>0</v>
      </c>
      <c r="B8" s="37"/>
      <c r="C8" s="41"/>
      <c r="D8" s="45"/>
      <c r="E8" s="45"/>
      <c r="F8" s="46"/>
      <c r="G8" s="4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</row>
    <row r="9" spans="1:19" ht="18.600000000000001" thickBot="1" x14ac:dyDescent="0.4">
      <c r="A9" s="11"/>
      <c r="B9" s="37"/>
      <c r="C9" s="42"/>
      <c r="D9" s="47"/>
      <c r="E9" s="47"/>
      <c r="F9" s="48"/>
      <c r="G9" s="4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</row>
    <row r="10" spans="1:19" ht="25.8" customHeight="1" thickBot="1" x14ac:dyDescent="0.4">
      <c r="A10" s="12"/>
      <c r="B10" s="38"/>
      <c r="C10" s="13" t="s">
        <v>2</v>
      </c>
      <c r="D10" s="13" t="s">
        <v>3</v>
      </c>
      <c r="E10" s="13" t="s">
        <v>4</v>
      </c>
      <c r="F10" s="13" t="s">
        <v>5</v>
      </c>
      <c r="G10" s="42"/>
      <c r="H10" s="14">
        <v>2019</v>
      </c>
      <c r="I10" s="14">
        <v>2020</v>
      </c>
      <c r="J10" s="14">
        <v>2021</v>
      </c>
      <c r="K10" s="15">
        <v>2022</v>
      </c>
      <c r="L10" s="14">
        <v>2023</v>
      </c>
      <c r="M10" s="14">
        <v>2024</v>
      </c>
      <c r="N10" s="14">
        <v>2025</v>
      </c>
      <c r="O10" s="15">
        <v>2026</v>
      </c>
      <c r="P10" s="15">
        <v>2027</v>
      </c>
      <c r="Q10" s="15">
        <v>2028</v>
      </c>
      <c r="R10" s="15">
        <v>2029</v>
      </c>
      <c r="S10" s="15">
        <v>2030</v>
      </c>
    </row>
    <row r="11" spans="1:19" x14ac:dyDescent="0.35">
      <c r="A11" s="11">
        <v>1</v>
      </c>
      <c r="B11" s="16">
        <v>2</v>
      </c>
      <c r="C11" s="16">
        <v>3</v>
      </c>
      <c r="D11" s="16">
        <v>4</v>
      </c>
      <c r="E11" s="16">
        <v>5</v>
      </c>
      <c r="F11" s="16">
        <v>6</v>
      </c>
      <c r="G11" s="16">
        <v>7</v>
      </c>
      <c r="H11" s="16">
        <v>8</v>
      </c>
      <c r="I11" s="16">
        <v>9</v>
      </c>
      <c r="J11" s="16">
        <v>10</v>
      </c>
      <c r="K11" s="24">
        <v>11</v>
      </c>
      <c r="L11" s="16">
        <v>12</v>
      </c>
      <c r="M11" s="16">
        <v>13</v>
      </c>
      <c r="N11" s="17">
        <v>14</v>
      </c>
      <c r="O11" s="18">
        <v>15</v>
      </c>
      <c r="P11" s="18">
        <v>16</v>
      </c>
      <c r="Q11" s="18">
        <v>17</v>
      </c>
      <c r="R11" s="18">
        <v>18</v>
      </c>
      <c r="S11" s="18">
        <v>19</v>
      </c>
    </row>
    <row r="12" spans="1:19" ht="25.2" customHeight="1" x14ac:dyDescent="0.35">
      <c r="A12" s="31" t="s">
        <v>15</v>
      </c>
      <c r="B12" s="19" t="s">
        <v>7</v>
      </c>
      <c r="C12" s="31">
        <v>951</v>
      </c>
      <c r="D12" s="31" t="s">
        <v>9</v>
      </c>
      <c r="E12" s="31" t="s">
        <v>9</v>
      </c>
      <c r="F12" s="31" t="s">
        <v>9</v>
      </c>
      <c r="G12" s="49">
        <f>H12+I12+J12+K12+L12+M12+N12+O12+P12+Q12+R13+R12+S12</f>
        <v>33708.100000000006</v>
      </c>
      <c r="H12" s="49">
        <f>H14</f>
        <v>2619.6999999999998</v>
      </c>
      <c r="I12" s="49">
        <f>I14</f>
        <v>2807.6</v>
      </c>
      <c r="J12" s="49">
        <f>J14</f>
        <v>2611.1</v>
      </c>
      <c r="K12" s="39">
        <f>K14+K18+K22+K26+K30+K33+K36+K37</f>
        <v>4773.8</v>
      </c>
      <c r="L12" s="35">
        <v>2066.3000000000002</v>
      </c>
      <c r="M12" s="35">
        <v>1745.2</v>
      </c>
      <c r="N12" s="35">
        <v>2847.4</v>
      </c>
      <c r="O12" s="50">
        <f>O14</f>
        <v>2847.4</v>
      </c>
      <c r="P12" s="50">
        <f>P14</f>
        <v>2847.4</v>
      </c>
      <c r="Q12" s="50">
        <f>Q14</f>
        <v>2847.4</v>
      </c>
      <c r="R12" s="50">
        <f>R14</f>
        <v>2847.4</v>
      </c>
      <c r="S12" s="50">
        <f>S14</f>
        <v>2847.4</v>
      </c>
    </row>
    <row r="13" spans="1:19" ht="40.799999999999997" customHeight="1" x14ac:dyDescent="0.35">
      <c r="A13" s="31"/>
      <c r="B13" s="19" t="s">
        <v>8</v>
      </c>
      <c r="C13" s="31"/>
      <c r="D13" s="31"/>
      <c r="E13" s="31"/>
      <c r="F13" s="31"/>
      <c r="G13" s="49"/>
      <c r="H13" s="49"/>
      <c r="I13" s="49"/>
      <c r="J13" s="49"/>
      <c r="K13" s="39"/>
      <c r="L13" s="35"/>
      <c r="M13" s="35"/>
      <c r="N13" s="35"/>
      <c r="O13" s="50"/>
      <c r="P13" s="50"/>
      <c r="Q13" s="50"/>
      <c r="R13" s="50"/>
      <c r="S13" s="50"/>
    </row>
    <row r="14" spans="1:19" ht="13.2" customHeight="1" x14ac:dyDescent="0.35">
      <c r="A14" s="31" t="s">
        <v>16</v>
      </c>
      <c r="B14" s="31" t="s">
        <v>17</v>
      </c>
      <c r="C14" s="31">
        <v>951</v>
      </c>
      <c r="D14" s="32" t="s">
        <v>27</v>
      </c>
      <c r="E14" s="32" t="s">
        <v>18</v>
      </c>
      <c r="F14" s="31">
        <v>611.61199999999997</v>
      </c>
      <c r="G14" s="35">
        <f>H14+I14+J14+K14+L14+M14+N14+O14+P14+Q14+R14+S14</f>
        <v>31092.600000000009</v>
      </c>
      <c r="H14" s="35">
        <v>2619.6999999999998</v>
      </c>
      <c r="I14" s="35">
        <v>2807.6</v>
      </c>
      <c r="J14" s="35">
        <v>2611.1</v>
      </c>
      <c r="K14" s="39">
        <v>2458.3000000000002</v>
      </c>
      <c r="L14" s="35">
        <v>1766.3</v>
      </c>
      <c r="M14" s="35">
        <v>1745.2</v>
      </c>
      <c r="N14" s="35">
        <v>2847.4</v>
      </c>
      <c r="O14" s="50">
        <v>2847.4</v>
      </c>
      <c r="P14" s="50">
        <v>2847.4</v>
      </c>
      <c r="Q14" s="50">
        <v>2847.4</v>
      </c>
      <c r="R14" s="50">
        <v>2847.4</v>
      </c>
      <c r="S14" s="50">
        <v>2847.4</v>
      </c>
    </row>
    <row r="15" spans="1:19" x14ac:dyDescent="0.35">
      <c r="A15" s="31"/>
      <c r="B15" s="31"/>
      <c r="C15" s="31"/>
      <c r="D15" s="32"/>
      <c r="E15" s="32"/>
      <c r="F15" s="31"/>
      <c r="G15" s="35"/>
      <c r="H15" s="35"/>
      <c r="I15" s="35"/>
      <c r="J15" s="35"/>
      <c r="K15" s="39"/>
      <c r="L15" s="35"/>
      <c r="M15" s="35"/>
      <c r="N15" s="35"/>
      <c r="O15" s="50"/>
      <c r="P15" s="50"/>
      <c r="Q15" s="50"/>
      <c r="R15" s="50"/>
      <c r="S15" s="50"/>
    </row>
    <row r="16" spans="1:19" x14ac:dyDescent="0.35">
      <c r="A16" s="31"/>
      <c r="B16" s="31"/>
      <c r="C16" s="31"/>
      <c r="D16" s="32"/>
      <c r="E16" s="32"/>
      <c r="F16" s="31"/>
      <c r="G16" s="35"/>
      <c r="H16" s="35"/>
      <c r="I16" s="35"/>
      <c r="J16" s="35"/>
      <c r="K16" s="39"/>
      <c r="L16" s="35"/>
      <c r="M16" s="35"/>
      <c r="N16" s="35"/>
      <c r="O16" s="50"/>
      <c r="P16" s="50"/>
      <c r="Q16" s="50"/>
      <c r="R16" s="50"/>
      <c r="S16" s="50"/>
    </row>
    <row r="17" spans="1:19" ht="96" customHeight="1" x14ac:dyDescent="0.35">
      <c r="A17" s="31"/>
      <c r="B17" s="31"/>
      <c r="C17" s="31"/>
      <c r="D17" s="32"/>
      <c r="E17" s="32"/>
      <c r="F17" s="31"/>
      <c r="G17" s="35"/>
      <c r="H17" s="35"/>
      <c r="I17" s="35"/>
      <c r="J17" s="35"/>
      <c r="K17" s="39"/>
      <c r="L17" s="35"/>
      <c r="M17" s="35"/>
      <c r="N17" s="35"/>
      <c r="O17" s="50"/>
      <c r="P17" s="50"/>
      <c r="Q17" s="50"/>
      <c r="R17" s="50"/>
      <c r="S17" s="50"/>
    </row>
    <row r="18" spans="1:19" ht="13.2" customHeight="1" x14ac:dyDescent="0.35">
      <c r="A18" s="31" t="s">
        <v>19</v>
      </c>
      <c r="B18" s="30" t="s">
        <v>10</v>
      </c>
      <c r="C18" s="31">
        <v>951</v>
      </c>
      <c r="D18" s="32" t="s">
        <v>27</v>
      </c>
      <c r="E18" s="32" t="s">
        <v>28</v>
      </c>
      <c r="F18" s="31">
        <v>244</v>
      </c>
      <c r="G18" s="35">
        <v>300</v>
      </c>
      <c r="H18" s="35"/>
      <c r="I18" s="35"/>
      <c r="J18" s="35"/>
      <c r="K18" s="39"/>
      <c r="L18" s="35">
        <v>300</v>
      </c>
      <c r="M18" s="35"/>
      <c r="N18" s="35"/>
      <c r="O18" s="28"/>
      <c r="P18" s="28"/>
      <c r="Q18" s="28"/>
      <c r="R18" s="28"/>
      <c r="S18" s="28"/>
    </row>
    <row r="19" spans="1:19" ht="11.4" customHeight="1" x14ac:dyDescent="0.35">
      <c r="A19" s="31"/>
      <c r="B19" s="30"/>
      <c r="C19" s="31"/>
      <c r="D19" s="32"/>
      <c r="E19" s="32"/>
      <c r="F19" s="31"/>
      <c r="G19" s="35"/>
      <c r="H19" s="35"/>
      <c r="I19" s="35"/>
      <c r="J19" s="35"/>
      <c r="K19" s="39"/>
      <c r="L19" s="35"/>
      <c r="M19" s="35"/>
      <c r="N19" s="35"/>
      <c r="O19" s="28"/>
      <c r="P19" s="28"/>
      <c r="Q19" s="28"/>
      <c r="R19" s="28"/>
      <c r="S19" s="28"/>
    </row>
    <row r="20" spans="1:19" ht="11.4" customHeight="1" x14ac:dyDescent="0.35">
      <c r="A20" s="31"/>
      <c r="B20" s="30"/>
      <c r="C20" s="31"/>
      <c r="D20" s="32"/>
      <c r="E20" s="32"/>
      <c r="F20" s="31"/>
      <c r="G20" s="35"/>
      <c r="H20" s="35"/>
      <c r="I20" s="35"/>
      <c r="J20" s="35"/>
      <c r="K20" s="39"/>
      <c r="L20" s="35"/>
      <c r="M20" s="35"/>
      <c r="N20" s="35"/>
      <c r="O20" s="28"/>
      <c r="P20" s="28"/>
      <c r="Q20" s="28"/>
      <c r="R20" s="28"/>
      <c r="S20" s="28"/>
    </row>
    <row r="21" spans="1:19" ht="76.8" customHeight="1" x14ac:dyDescent="0.35">
      <c r="A21" s="31"/>
      <c r="B21" s="30"/>
      <c r="C21" s="31"/>
      <c r="D21" s="32"/>
      <c r="E21" s="32"/>
      <c r="F21" s="31"/>
      <c r="G21" s="35"/>
      <c r="H21" s="35"/>
      <c r="I21" s="35"/>
      <c r="J21" s="35"/>
      <c r="K21" s="39"/>
      <c r="L21" s="35"/>
      <c r="M21" s="35"/>
      <c r="N21" s="35"/>
      <c r="O21" s="28"/>
      <c r="P21" s="28"/>
      <c r="Q21" s="28"/>
      <c r="R21" s="28"/>
      <c r="S21" s="28"/>
    </row>
    <row r="22" spans="1:19" ht="13.2" customHeight="1" x14ac:dyDescent="0.35">
      <c r="A22" s="31" t="s">
        <v>20</v>
      </c>
      <c r="B22" s="30" t="s">
        <v>10</v>
      </c>
      <c r="C22" s="31">
        <v>951</v>
      </c>
      <c r="D22" s="32" t="s">
        <v>27</v>
      </c>
      <c r="E22" s="32" t="s">
        <v>29</v>
      </c>
      <c r="F22" s="31">
        <v>244</v>
      </c>
      <c r="G22" s="35">
        <v>35</v>
      </c>
      <c r="H22" s="35"/>
      <c r="I22" s="35"/>
      <c r="J22" s="35"/>
      <c r="K22" s="39">
        <v>35</v>
      </c>
      <c r="L22" s="35"/>
      <c r="M22" s="35"/>
      <c r="N22" s="35"/>
      <c r="O22" s="28"/>
      <c r="P22" s="28"/>
      <c r="Q22" s="28"/>
      <c r="R22" s="28"/>
      <c r="S22" s="28"/>
    </row>
    <row r="23" spans="1:19" x14ac:dyDescent="0.35">
      <c r="A23" s="31"/>
      <c r="B23" s="30"/>
      <c r="C23" s="31"/>
      <c r="D23" s="32"/>
      <c r="E23" s="32"/>
      <c r="F23" s="31"/>
      <c r="G23" s="35"/>
      <c r="H23" s="35"/>
      <c r="I23" s="35"/>
      <c r="J23" s="35"/>
      <c r="K23" s="39"/>
      <c r="L23" s="35"/>
      <c r="M23" s="35"/>
      <c r="N23" s="35"/>
      <c r="O23" s="28"/>
      <c r="P23" s="28"/>
      <c r="Q23" s="28"/>
      <c r="R23" s="28"/>
      <c r="S23" s="28"/>
    </row>
    <row r="24" spans="1:19" x14ac:dyDescent="0.35">
      <c r="A24" s="31"/>
      <c r="B24" s="30"/>
      <c r="C24" s="31"/>
      <c r="D24" s="32"/>
      <c r="E24" s="32"/>
      <c r="F24" s="31"/>
      <c r="G24" s="35"/>
      <c r="H24" s="35"/>
      <c r="I24" s="35"/>
      <c r="J24" s="35"/>
      <c r="K24" s="39"/>
      <c r="L24" s="35"/>
      <c r="M24" s="35"/>
      <c r="N24" s="35"/>
      <c r="O24" s="28"/>
      <c r="P24" s="28"/>
      <c r="Q24" s="28"/>
      <c r="R24" s="28"/>
      <c r="S24" s="28"/>
    </row>
    <row r="25" spans="1:19" ht="188.4" customHeight="1" x14ac:dyDescent="0.35">
      <c r="A25" s="31"/>
      <c r="B25" s="30"/>
      <c r="C25" s="31"/>
      <c r="D25" s="32"/>
      <c r="E25" s="32"/>
      <c r="F25" s="31"/>
      <c r="G25" s="35"/>
      <c r="H25" s="35"/>
      <c r="I25" s="35"/>
      <c r="J25" s="35"/>
      <c r="K25" s="39"/>
      <c r="L25" s="35"/>
      <c r="M25" s="35"/>
      <c r="N25" s="35"/>
      <c r="O25" s="28"/>
      <c r="P25" s="28"/>
      <c r="Q25" s="28"/>
      <c r="R25" s="28"/>
      <c r="S25" s="28"/>
    </row>
    <row r="26" spans="1:19" ht="13.2" customHeight="1" x14ac:dyDescent="0.35">
      <c r="A26" s="31" t="s">
        <v>21</v>
      </c>
      <c r="B26" s="30" t="s">
        <v>11</v>
      </c>
      <c r="C26" s="31">
        <v>951</v>
      </c>
      <c r="D26" s="32" t="s">
        <v>27</v>
      </c>
      <c r="E26" s="32" t="s">
        <v>12</v>
      </c>
      <c r="F26" s="31">
        <v>244</v>
      </c>
      <c r="G26" s="35">
        <v>329.9</v>
      </c>
      <c r="H26" s="35"/>
      <c r="I26" s="35"/>
      <c r="J26" s="35"/>
      <c r="K26" s="39">
        <v>329.9</v>
      </c>
      <c r="L26" s="35"/>
      <c r="M26" s="35"/>
      <c r="N26" s="35"/>
      <c r="O26" s="28"/>
      <c r="P26" s="28"/>
      <c r="Q26" s="28"/>
      <c r="R26" s="28"/>
      <c r="S26" s="28"/>
    </row>
    <row r="27" spans="1:19" x14ac:dyDescent="0.35">
      <c r="A27" s="31"/>
      <c r="B27" s="30"/>
      <c r="C27" s="31"/>
      <c r="D27" s="32"/>
      <c r="E27" s="32"/>
      <c r="F27" s="31"/>
      <c r="G27" s="35"/>
      <c r="H27" s="35"/>
      <c r="I27" s="35"/>
      <c r="J27" s="35"/>
      <c r="K27" s="39"/>
      <c r="L27" s="35"/>
      <c r="M27" s="35"/>
      <c r="N27" s="35"/>
      <c r="O27" s="28"/>
      <c r="P27" s="28"/>
      <c r="Q27" s="28"/>
      <c r="R27" s="28"/>
      <c r="S27" s="28"/>
    </row>
    <row r="28" spans="1:19" ht="36.6" customHeight="1" x14ac:dyDescent="0.35">
      <c r="A28" s="31"/>
      <c r="B28" s="30"/>
      <c r="C28" s="31"/>
      <c r="D28" s="32"/>
      <c r="E28" s="32"/>
      <c r="F28" s="31"/>
      <c r="G28" s="35"/>
      <c r="H28" s="35"/>
      <c r="I28" s="35"/>
      <c r="J28" s="35"/>
      <c r="K28" s="39"/>
      <c r="L28" s="35"/>
      <c r="M28" s="35"/>
      <c r="N28" s="35"/>
      <c r="O28" s="28"/>
      <c r="P28" s="28"/>
      <c r="Q28" s="28"/>
      <c r="R28" s="28"/>
      <c r="S28" s="28"/>
    </row>
    <row r="29" spans="1:19" ht="76.8" customHeight="1" x14ac:dyDescent="0.35">
      <c r="A29" s="31"/>
      <c r="B29" s="30"/>
      <c r="C29" s="31"/>
      <c r="D29" s="32"/>
      <c r="E29" s="32"/>
      <c r="F29" s="31"/>
      <c r="G29" s="35"/>
      <c r="H29" s="35"/>
      <c r="I29" s="35"/>
      <c r="J29" s="35"/>
      <c r="K29" s="39"/>
      <c r="L29" s="35"/>
      <c r="M29" s="35"/>
      <c r="N29" s="35"/>
      <c r="O29" s="28"/>
      <c r="P29" s="28"/>
      <c r="Q29" s="28"/>
      <c r="R29" s="28"/>
      <c r="S29" s="28"/>
    </row>
    <row r="30" spans="1:19" ht="13.2" customHeight="1" x14ac:dyDescent="0.35">
      <c r="A30" s="31" t="s">
        <v>22</v>
      </c>
      <c r="B30" s="30" t="s">
        <v>11</v>
      </c>
      <c r="C30" s="31">
        <v>951</v>
      </c>
      <c r="D30" s="32" t="s">
        <v>27</v>
      </c>
      <c r="E30" s="32" t="s">
        <v>13</v>
      </c>
      <c r="F30" s="31">
        <v>244</v>
      </c>
      <c r="G30" s="35">
        <v>1848.8</v>
      </c>
      <c r="H30" s="35"/>
      <c r="I30" s="35"/>
      <c r="J30" s="35"/>
      <c r="K30" s="39">
        <v>1848.8</v>
      </c>
      <c r="L30" s="35"/>
      <c r="M30" s="35"/>
      <c r="N30" s="35"/>
      <c r="O30" s="28"/>
      <c r="P30" s="28"/>
      <c r="Q30" s="28"/>
      <c r="R30" s="28"/>
      <c r="S30" s="28"/>
    </row>
    <row r="31" spans="1:19" x14ac:dyDescent="0.35">
      <c r="A31" s="31"/>
      <c r="B31" s="30"/>
      <c r="C31" s="31"/>
      <c r="D31" s="32"/>
      <c r="E31" s="32"/>
      <c r="F31" s="31"/>
      <c r="G31" s="35"/>
      <c r="H31" s="35"/>
      <c r="I31" s="35"/>
      <c r="J31" s="35"/>
      <c r="K31" s="39"/>
      <c r="L31" s="35"/>
      <c r="M31" s="35"/>
      <c r="N31" s="35"/>
      <c r="O31" s="28"/>
      <c r="P31" s="28"/>
      <c r="Q31" s="28"/>
      <c r="R31" s="28"/>
      <c r="S31" s="28"/>
    </row>
    <row r="32" spans="1:19" ht="153" customHeight="1" x14ac:dyDescent="0.35">
      <c r="A32" s="31"/>
      <c r="B32" s="30"/>
      <c r="C32" s="31"/>
      <c r="D32" s="32"/>
      <c r="E32" s="32"/>
      <c r="F32" s="31"/>
      <c r="G32" s="35"/>
      <c r="H32" s="35"/>
      <c r="I32" s="35"/>
      <c r="J32" s="35"/>
      <c r="K32" s="39"/>
      <c r="L32" s="35"/>
      <c r="M32" s="35"/>
      <c r="N32" s="35"/>
      <c r="O32" s="28"/>
      <c r="P32" s="28"/>
      <c r="Q32" s="28"/>
      <c r="R32" s="28"/>
      <c r="S32" s="28"/>
    </row>
    <row r="33" spans="1:19" ht="13.2" customHeight="1" x14ac:dyDescent="0.35">
      <c r="A33" s="31" t="s">
        <v>23</v>
      </c>
      <c r="B33" s="30" t="s">
        <v>17</v>
      </c>
      <c r="C33" s="31">
        <v>951</v>
      </c>
      <c r="D33" s="32" t="s">
        <v>27</v>
      </c>
      <c r="E33" s="32" t="s">
        <v>30</v>
      </c>
      <c r="F33" s="31">
        <v>612</v>
      </c>
      <c r="G33" s="35">
        <v>36.799999999999997</v>
      </c>
      <c r="H33" s="35"/>
      <c r="I33" s="35"/>
      <c r="J33" s="35"/>
      <c r="K33" s="39">
        <v>36.799999999999997</v>
      </c>
      <c r="L33" s="35"/>
      <c r="M33" s="35"/>
      <c r="N33" s="35"/>
      <c r="O33" s="28"/>
      <c r="P33" s="28"/>
      <c r="Q33" s="28"/>
      <c r="R33" s="28"/>
      <c r="S33" s="28"/>
    </row>
    <row r="34" spans="1:19" x14ac:dyDescent="0.35">
      <c r="A34" s="31"/>
      <c r="B34" s="30"/>
      <c r="C34" s="31"/>
      <c r="D34" s="32"/>
      <c r="E34" s="32"/>
      <c r="F34" s="31"/>
      <c r="G34" s="35"/>
      <c r="H34" s="35"/>
      <c r="I34" s="35"/>
      <c r="J34" s="35"/>
      <c r="K34" s="39"/>
      <c r="L34" s="35"/>
      <c r="M34" s="35"/>
      <c r="N34" s="35"/>
      <c r="O34" s="28"/>
      <c r="P34" s="28"/>
      <c r="Q34" s="28"/>
      <c r="R34" s="28"/>
      <c r="S34" s="28"/>
    </row>
    <row r="35" spans="1:19" ht="84" customHeight="1" x14ac:dyDescent="0.35">
      <c r="A35" s="31"/>
      <c r="B35" s="30"/>
      <c r="C35" s="31"/>
      <c r="D35" s="32"/>
      <c r="E35" s="32"/>
      <c r="F35" s="31"/>
      <c r="G35" s="35"/>
      <c r="H35" s="35"/>
      <c r="I35" s="35"/>
      <c r="J35" s="35"/>
      <c r="K35" s="39"/>
      <c r="L35" s="35"/>
      <c r="M35" s="35"/>
      <c r="N35" s="35"/>
      <c r="O35" s="28"/>
      <c r="P35" s="28"/>
      <c r="Q35" s="28"/>
      <c r="R35" s="28"/>
      <c r="S35" s="28"/>
    </row>
    <row r="36" spans="1:19" ht="243" customHeight="1" x14ac:dyDescent="0.35">
      <c r="A36" s="20" t="s">
        <v>24</v>
      </c>
      <c r="B36" s="19" t="s">
        <v>11</v>
      </c>
      <c r="C36" s="19">
        <v>951</v>
      </c>
      <c r="D36" s="21" t="s">
        <v>27</v>
      </c>
      <c r="E36" s="22" t="s">
        <v>31</v>
      </c>
      <c r="F36" s="19">
        <v>244</v>
      </c>
      <c r="G36" s="25">
        <f>K36</f>
        <v>25</v>
      </c>
      <c r="H36" s="25"/>
      <c r="I36" s="25"/>
      <c r="J36" s="25"/>
      <c r="K36" s="26">
        <v>25</v>
      </c>
      <c r="L36" s="27"/>
      <c r="M36" s="27"/>
      <c r="N36" s="27"/>
      <c r="O36" s="27"/>
      <c r="P36" s="27"/>
      <c r="Q36" s="27"/>
      <c r="R36" s="27"/>
      <c r="S36" s="27"/>
    </row>
    <row r="37" spans="1:19" ht="120" customHeight="1" x14ac:dyDescent="0.35">
      <c r="A37" s="33" t="s">
        <v>61</v>
      </c>
      <c r="B37" s="30" t="s">
        <v>17</v>
      </c>
      <c r="C37" s="31">
        <v>951</v>
      </c>
      <c r="D37" s="32" t="s">
        <v>27</v>
      </c>
      <c r="E37" s="32" t="s">
        <v>62</v>
      </c>
      <c r="F37" s="31">
        <v>612</v>
      </c>
      <c r="G37" s="28">
        <f>K37</f>
        <v>40</v>
      </c>
      <c r="H37" s="28"/>
      <c r="I37" s="28"/>
      <c r="J37" s="28"/>
      <c r="K37" s="29">
        <v>40</v>
      </c>
      <c r="L37" s="28"/>
      <c r="M37" s="28"/>
      <c r="N37" s="28"/>
      <c r="O37" s="28"/>
      <c r="P37" s="28"/>
      <c r="Q37" s="28"/>
      <c r="R37" s="28"/>
      <c r="S37" s="28"/>
    </row>
    <row r="38" spans="1:19" x14ac:dyDescent="0.35">
      <c r="A38" s="34"/>
      <c r="B38" s="30"/>
      <c r="C38" s="31"/>
      <c r="D38" s="32"/>
      <c r="E38" s="32"/>
      <c r="F38" s="31"/>
      <c r="G38" s="28"/>
      <c r="H38" s="28"/>
      <c r="I38" s="28"/>
      <c r="J38" s="28"/>
      <c r="K38" s="29"/>
      <c r="L38" s="28"/>
      <c r="M38" s="28"/>
      <c r="N38" s="28"/>
      <c r="O38" s="28"/>
      <c r="P38" s="28"/>
      <c r="Q38" s="28"/>
      <c r="R38" s="28"/>
      <c r="S38" s="28"/>
    </row>
    <row r="39" spans="1:19" x14ac:dyDescent="0.35">
      <c r="A39" s="34"/>
      <c r="B39" s="30"/>
      <c r="C39" s="31"/>
      <c r="D39" s="32"/>
      <c r="E39" s="32"/>
      <c r="F39" s="31"/>
      <c r="G39" s="28"/>
      <c r="H39" s="28"/>
      <c r="I39" s="28"/>
      <c r="J39" s="28"/>
      <c r="K39" s="29"/>
      <c r="L39" s="28"/>
      <c r="M39" s="28"/>
      <c r="N39" s="28"/>
      <c r="O39" s="28"/>
      <c r="P39" s="28"/>
      <c r="Q39" s="28"/>
      <c r="R39" s="28"/>
      <c r="S39" s="28"/>
    </row>
  </sheetData>
  <mergeCells count="159">
    <mergeCell ref="O2:S2"/>
    <mergeCell ref="O3:S3"/>
    <mergeCell ref="P1:S1"/>
    <mergeCell ref="A4:P4"/>
    <mergeCell ref="S30:S32"/>
    <mergeCell ref="S33:S35"/>
    <mergeCell ref="H7:S9"/>
    <mergeCell ref="S12:S13"/>
    <mergeCell ref="S14:S17"/>
    <mergeCell ref="S18:S21"/>
    <mergeCell ref="S22:S25"/>
    <mergeCell ref="S26:S29"/>
    <mergeCell ref="Q30:Q32"/>
    <mergeCell ref="Q33:Q35"/>
    <mergeCell ref="R12:R13"/>
    <mergeCell ref="R14:R17"/>
    <mergeCell ref="R18:R21"/>
    <mergeCell ref="R22:R25"/>
    <mergeCell ref="R26:R29"/>
    <mergeCell ref="R30:R32"/>
    <mergeCell ref="R33:R35"/>
    <mergeCell ref="Q12:Q13"/>
    <mergeCell ref="Q14:Q17"/>
    <mergeCell ref="Q18:Q21"/>
    <mergeCell ref="Q22:Q25"/>
    <mergeCell ref="Q26:Q29"/>
    <mergeCell ref="O30:O32"/>
    <mergeCell ref="O33:O35"/>
    <mergeCell ref="P12:P13"/>
    <mergeCell ref="P14:P17"/>
    <mergeCell ref="P18:P21"/>
    <mergeCell ref="P22:P25"/>
    <mergeCell ref="P26:P29"/>
    <mergeCell ref="P30:P32"/>
    <mergeCell ref="P33:P35"/>
    <mergeCell ref="O12:O13"/>
    <mergeCell ref="O14:O17"/>
    <mergeCell ref="O18:O21"/>
    <mergeCell ref="O22:O25"/>
    <mergeCell ref="O26:O29"/>
    <mergeCell ref="A18:A21"/>
    <mergeCell ref="A22:A25"/>
    <mergeCell ref="A26:A29"/>
    <mergeCell ref="A30:A32"/>
    <mergeCell ref="A33:A35"/>
    <mergeCell ref="G7:G10"/>
    <mergeCell ref="C7:F9"/>
    <mergeCell ref="N12:N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M14:M17"/>
    <mergeCell ref="N14:N17"/>
    <mergeCell ref="C14:C17"/>
    <mergeCell ref="D14:D17"/>
    <mergeCell ref="E14:E17"/>
    <mergeCell ref="F14:F17"/>
    <mergeCell ref="G14:G17"/>
    <mergeCell ref="H14:H17"/>
    <mergeCell ref="G18:G21"/>
    <mergeCell ref="I14:I17"/>
    <mergeCell ref="J14:J17"/>
    <mergeCell ref="K14:K17"/>
    <mergeCell ref="L14:L17"/>
    <mergeCell ref="B18:B21"/>
    <mergeCell ref="C18:C21"/>
    <mergeCell ref="D18:D21"/>
    <mergeCell ref="E18:E21"/>
    <mergeCell ref="F18:F21"/>
    <mergeCell ref="N18:N21"/>
    <mergeCell ref="B22:B25"/>
    <mergeCell ref="C22:C25"/>
    <mergeCell ref="D22:D25"/>
    <mergeCell ref="E22:E25"/>
    <mergeCell ref="F22:F25"/>
    <mergeCell ref="G22:G25"/>
    <mergeCell ref="H22:H25"/>
    <mergeCell ref="I22:I25"/>
    <mergeCell ref="J22:J25"/>
    <mergeCell ref="H18:H21"/>
    <mergeCell ref="I18:I21"/>
    <mergeCell ref="J18:J21"/>
    <mergeCell ref="K18:K21"/>
    <mergeCell ref="L18:L21"/>
    <mergeCell ref="M18:M21"/>
    <mergeCell ref="K22:K25"/>
    <mergeCell ref="L22:L25"/>
    <mergeCell ref="M22:M25"/>
    <mergeCell ref="N22:N25"/>
    <mergeCell ref="E26:E29"/>
    <mergeCell ref="F26:F29"/>
    <mergeCell ref="G26:G29"/>
    <mergeCell ref="N26:N29"/>
    <mergeCell ref="B30:B32"/>
    <mergeCell ref="C30:C32"/>
    <mergeCell ref="D30:D32"/>
    <mergeCell ref="E30:E32"/>
    <mergeCell ref="F30:F32"/>
    <mergeCell ref="G30:G32"/>
    <mergeCell ref="H30:H32"/>
    <mergeCell ref="I30:I32"/>
    <mergeCell ref="J30:J32"/>
    <mergeCell ref="H26:H29"/>
    <mergeCell ref="I26:I29"/>
    <mergeCell ref="J26:J29"/>
    <mergeCell ref="K26:K29"/>
    <mergeCell ref="L26:L29"/>
    <mergeCell ref="M26:M29"/>
    <mergeCell ref="C33:C35"/>
    <mergeCell ref="D33:D35"/>
    <mergeCell ref="E33:E35"/>
    <mergeCell ref="F33:F35"/>
    <mergeCell ref="G33:G35"/>
    <mergeCell ref="N33:N35"/>
    <mergeCell ref="B7:B10"/>
    <mergeCell ref="A12:A13"/>
    <mergeCell ref="A14:A17"/>
    <mergeCell ref="B14:B17"/>
    <mergeCell ref="H33:H35"/>
    <mergeCell ref="I33:I35"/>
    <mergeCell ref="J33:J35"/>
    <mergeCell ref="K33:K35"/>
    <mergeCell ref="L33:L35"/>
    <mergeCell ref="M33:M35"/>
    <mergeCell ref="K30:K32"/>
    <mergeCell ref="L30:L32"/>
    <mergeCell ref="M30:M32"/>
    <mergeCell ref="N30:N32"/>
    <mergeCell ref="B33:B35"/>
    <mergeCell ref="B26:B29"/>
    <mergeCell ref="C26:C29"/>
    <mergeCell ref="D26:D29"/>
    <mergeCell ref="B37:B39"/>
    <mergeCell ref="C37:C39"/>
    <mergeCell ref="D37:D39"/>
    <mergeCell ref="E37:E39"/>
    <mergeCell ref="F37:F39"/>
    <mergeCell ref="A37:A39"/>
    <mergeCell ref="G37:G39"/>
    <mergeCell ref="H37:H39"/>
    <mergeCell ref="I37:I39"/>
    <mergeCell ref="S37:S39"/>
    <mergeCell ref="J37:J39"/>
    <mergeCell ref="K37:K39"/>
    <mergeCell ref="L37:L39"/>
    <mergeCell ref="M37:M39"/>
    <mergeCell ref="N37:N39"/>
    <mergeCell ref="O37:O39"/>
    <mergeCell ref="P37:P39"/>
    <mergeCell ref="Q37:Q39"/>
    <mergeCell ref="R37:R39"/>
  </mergeCells>
  <pageMargins left="0.70866141732283472" right="0.70866141732283472" top="0.74803149606299213" bottom="0.74803149606299213" header="0.31496062992125984" footer="0.31496062992125984"/>
  <pageSetup paperSize="9" scale="56" orientation="landscape" verticalDpi="0" r:id="rId1"/>
  <rowBreaks count="1" manualBreakCount="1">
    <brk id="2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view="pageBreakPreview" zoomScale="90" zoomScaleNormal="100" zoomScaleSheetLayoutView="90" workbookViewId="0">
      <selection activeCell="I17" sqref="I17:I18"/>
    </sheetView>
  </sheetViews>
  <sheetFormatPr defaultRowHeight="11.4" x14ac:dyDescent="0.2"/>
  <cols>
    <col min="1" max="1" width="28" customWidth="1"/>
    <col min="2" max="2" width="28.625" customWidth="1"/>
    <col min="3" max="3" width="10.625" customWidth="1"/>
  </cols>
  <sheetData>
    <row r="1" spans="1:15" x14ac:dyDescent="0.2">
      <c r="L1" s="61" t="s">
        <v>59</v>
      </c>
      <c r="M1" s="61"/>
      <c r="N1" s="61"/>
      <c r="O1" s="61"/>
    </row>
    <row r="2" spans="1:15" x14ac:dyDescent="0.2">
      <c r="H2" s="61" t="s">
        <v>33</v>
      </c>
      <c r="I2" s="61"/>
      <c r="J2" s="61"/>
      <c r="K2" s="61"/>
      <c r="L2" s="61"/>
      <c r="M2" s="61"/>
      <c r="N2" s="61"/>
      <c r="O2" s="61"/>
    </row>
    <row r="3" spans="1:15" x14ac:dyDescent="0.2">
      <c r="H3" s="61" t="s">
        <v>64</v>
      </c>
      <c r="I3" s="61"/>
      <c r="J3" s="61"/>
      <c r="K3" s="61"/>
      <c r="L3" s="61"/>
      <c r="M3" s="61"/>
      <c r="N3" s="61"/>
      <c r="O3" s="61"/>
    </row>
    <row r="4" spans="1:15" x14ac:dyDescent="0.2">
      <c r="H4" s="5"/>
      <c r="I4" s="5"/>
      <c r="J4" s="5"/>
      <c r="K4" s="5"/>
      <c r="L4" s="5"/>
      <c r="M4" s="5"/>
      <c r="N4" s="5"/>
      <c r="O4" s="5"/>
    </row>
    <row r="5" spans="1:15" ht="18" x14ac:dyDescent="0.35">
      <c r="A5" s="53" t="s">
        <v>60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5" ht="12" thickBot="1" x14ac:dyDescent="0.25"/>
    <row r="7" spans="1:15" ht="27.6" customHeight="1" x14ac:dyDescent="0.2">
      <c r="A7" s="57" t="s">
        <v>35</v>
      </c>
      <c r="B7" s="59" t="s">
        <v>36</v>
      </c>
      <c r="C7" s="57" t="s">
        <v>47</v>
      </c>
      <c r="D7" s="63" t="s">
        <v>37</v>
      </c>
      <c r="E7" s="64"/>
      <c r="F7" s="64"/>
      <c r="G7" s="64"/>
      <c r="H7" s="64"/>
      <c r="I7" s="64"/>
      <c r="J7" s="64"/>
      <c r="K7" s="64"/>
      <c r="L7" s="64"/>
      <c r="M7" s="64"/>
      <c r="N7" s="64"/>
      <c r="O7" s="65"/>
    </row>
    <row r="8" spans="1:15" ht="36.6" customHeight="1" thickBot="1" x14ac:dyDescent="0.25">
      <c r="A8" s="56"/>
      <c r="B8" s="62"/>
      <c r="C8" s="56"/>
      <c r="D8" s="66"/>
      <c r="E8" s="67"/>
      <c r="F8" s="67"/>
      <c r="G8" s="67"/>
      <c r="H8" s="67"/>
      <c r="I8" s="67"/>
      <c r="J8" s="67"/>
      <c r="K8" s="67"/>
      <c r="L8" s="67"/>
      <c r="M8" s="67"/>
      <c r="N8" s="67"/>
      <c r="O8" s="68"/>
    </row>
    <row r="9" spans="1:15" ht="12" hidden="1" thickBot="1" x14ac:dyDescent="0.25">
      <c r="A9" s="56"/>
      <c r="B9" s="62"/>
      <c r="C9" s="56"/>
      <c r="D9" s="66"/>
      <c r="E9" s="67"/>
      <c r="F9" s="67"/>
      <c r="G9" s="67"/>
      <c r="H9" s="67"/>
      <c r="I9" s="67"/>
      <c r="J9" s="67"/>
      <c r="K9" s="67"/>
      <c r="L9" s="67"/>
      <c r="M9" s="67"/>
      <c r="N9" s="67"/>
      <c r="O9" s="68"/>
    </row>
    <row r="10" spans="1:15" ht="12" hidden="1" thickBot="1" x14ac:dyDescent="0.25">
      <c r="A10" s="56"/>
      <c r="B10" s="62"/>
      <c r="C10" s="56"/>
      <c r="D10" s="69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1"/>
    </row>
    <row r="11" spans="1:15" ht="13.2" customHeight="1" x14ac:dyDescent="0.2">
      <c r="A11" s="56"/>
      <c r="B11" s="62"/>
      <c r="C11" s="56"/>
      <c r="D11" s="57" t="s">
        <v>48</v>
      </c>
      <c r="E11" s="57" t="s">
        <v>49</v>
      </c>
      <c r="F11" s="57" t="s">
        <v>50</v>
      </c>
      <c r="G11" s="57" t="s">
        <v>51</v>
      </c>
      <c r="H11" s="57" t="s">
        <v>52</v>
      </c>
      <c r="I11" s="57" t="s">
        <v>53</v>
      </c>
      <c r="J11" s="57" t="s">
        <v>54</v>
      </c>
      <c r="K11" s="57" t="s">
        <v>55</v>
      </c>
      <c r="L11" s="57" t="s">
        <v>56</v>
      </c>
      <c r="M11" s="57" t="s">
        <v>57</v>
      </c>
      <c r="N11" s="57" t="s">
        <v>58</v>
      </c>
      <c r="O11" s="57" t="s">
        <v>38</v>
      </c>
    </row>
    <row r="12" spans="1:15" ht="52.8" customHeight="1" x14ac:dyDescent="0.2">
      <c r="A12" s="56"/>
      <c r="B12" s="62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</row>
    <row r="13" spans="1:15" ht="53.4" customHeight="1" thickBot="1" x14ac:dyDescent="0.25">
      <c r="A13" s="58"/>
      <c r="B13" s="60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</row>
    <row r="14" spans="1:15" ht="26.4" customHeight="1" thickBot="1" x14ac:dyDescent="0.25">
      <c r="A14" s="4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1">
        <v>7</v>
      </c>
      <c r="H14" s="3">
        <v>8</v>
      </c>
      <c r="I14" s="1">
        <v>9</v>
      </c>
      <c r="J14" s="1">
        <v>10</v>
      </c>
      <c r="K14" s="1">
        <v>11</v>
      </c>
      <c r="L14" s="1">
        <v>12</v>
      </c>
      <c r="M14" s="1">
        <v>13</v>
      </c>
      <c r="N14" s="1">
        <v>14</v>
      </c>
      <c r="O14" s="1">
        <v>15</v>
      </c>
    </row>
    <row r="15" spans="1:15" ht="13.8" thickBot="1" x14ac:dyDescent="0.25">
      <c r="A15" s="57" t="s">
        <v>6</v>
      </c>
      <c r="B15" s="3" t="s">
        <v>39</v>
      </c>
      <c r="C15" s="3">
        <f>D15+E15+F15+G15+H15+I15+J15+K15+L15+M15+N15+O15</f>
        <v>33708.100000000006</v>
      </c>
      <c r="D15" s="1">
        <v>2619.6999999999998</v>
      </c>
      <c r="E15" s="3">
        <v>2807.6</v>
      </c>
      <c r="F15" s="3">
        <v>2611.1</v>
      </c>
      <c r="G15" s="3">
        <f>G16+G20+G21</f>
        <v>4773.8</v>
      </c>
      <c r="H15" s="3">
        <v>2066.3000000000002</v>
      </c>
      <c r="I15" s="3">
        <v>1745.2</v>
      </c>
      <c r="J15" s="3">
        <v>2847.4</v>
      </c>
      <c r="K15" s="3">
        <v>2847.4</v>
      </c>
      <c r="L15" s="3">
        <v>2847.4</v>
      </c>
      <c r="M15" s="3">
        <v>2847.4</v>
      </c>
      <c r="N15" s="3">
        <v>2847.4</v>
      </c>
      <c r="O15" s="3">
        <v>2847.4</v>
      </c>
    </row>
    <row r="16" spans="1:15" ht="66" customHeight="1" thickBot="1" x14ac:dyDescent="0.25">
      <c r="A16" s="58"/>
      <c r="B16" s="3" t="s">
        <v>40</v>
      </c>
      <c r="C16" s="3">
        <f>D16+E16+F16+G16+H16+I16+J16+K16+L16+M16+N16+O16</f>
        <v>31687.000000000007</v>
      </c>
      <c r="D16" s="1">
        <v>2619.6999999999998</v>
      </c>
      <c r="E16" s="1">
        <v>2807.6</v>
      </c>
      <c r="F16" s="3">
        <v>2611.1</v>
      </c>
      <c r="G16" s="3">
        <v>2752.7</v>
      </c>
      <c r="H16" s="3">
        <v>2066.3000000000002</v>
      </c>
      <c r="I16" s="3">
        <v>1745.2</v>
      </c>
      <c r="J16" s="3">
        <v>2847.4</v>
      </c>
      <c r="K16" s="3">
        <v>2847.4</v>
      </c>
      <c r="L16" s="3">
        <v>2847.4</v>
      </c>
      <c r="M16" s="3">
        <v>2847.4</v>
      </c>
      <c r="N16" s="3">
        <v>2847.4</v>
      </c>
      <c r="O16" s="3">
        <v>2847.4</v>
      </c>
    </row>
    <row r="17" spans="1:15" ht="43.8" customHeight="1" x14ac:dyDescent="0.2">
      <c r="A17" s="57"/>
      <c r="B17" s="2" t="s">
        <v>41</v>
      </c>
      <c r="C17" s="59"/>
      <c r="D17" s="59"/>
      <c r="E17" s="59"/>
      <c r="F17" s="59"/>
      <c r="G17" s="59"/>
      <c r="H17" s="59"/>
      <c r="I17" s="54"/>
      <c r="J17" s="54"/>
      <c r="K17" s="54"/>
      <c r="L17" s="54"/>
      <c r="M17" s="54"/>
      <c r="N17" s="54"/>
      <c r="O17" s="54"/>
    </row>
    <row r="18" spans="1:15" ht="13.8" thickBot="1" x14ac:dyDescent="0.25">
      <c r="A18" s="56"/>
      <c r="B18" s="3" t="s">
        <v>42</v>
      </c>
      <c r="C18" s="60"/>
      <c r="D18" s="60"/>
      <c r="E18" s="60"/>
      <c r="F18" s="60"/>
      <c r="G18" s="60"/>
      <c r="H18" s="60"/>
      <c r="I18" s="55"/>
      <c r="J18" s="55"/>
      <c r="K18" s="55"/>
      <c r="L18" s="55"/>
      <c r="M18" s="55"/>
      <c r="N18" s="55"/>
      <c r="O18" s="55"/>
    </row>
    <row r="19" spans="1:15" ht="17.399999999999999" thickBot="1" x14ac:dyDescent="0.25">
      <c r="A19" s="56"/>
      <c r="B19" s="3" t="s">
        <v>43</v>
      </c>
      <c r="C19" s="3"/>
      <c r="D19" s="1"/>
      <c r="E19" s="1"/>
      <c r="F19" s="1"/>
      <c r="G19" s="3"/>
      <c r="H19" s="3"/>
      <c r="I19" s="7"/>
      <c r="J19" s="7"/>
      <c r="K19" s="7"/>
      <c r="L19" s="7"/>
      <c r="M19" s="7"/>
      <c r="N19" s="7"/>
      <c r="O19" s="7"/>
    </row>
    <row r="20" spans="1:15" ht="17.399999999999999" thickBot="1" x14ac:dyDescent="0.25">
      <c r="A20" s="56"/>
      <c r="B20" s="3" t="s">
        <v>44</v>
      </c>
      <c r="C20" s="8">
        <f>G20</f>
        <v>1749.8</v>
      </c>
      <c r="D20" s="1"/>
      <c r="E20" s="1"/>
      <c r="F20" s="1"/>
      <c r="G20" s="3">
        <v>1749.8</v>
      </c>
      <c r="H20" s="3"/>
      <c r="I20" s="7"/>
      <c r="J20" s="7"/>
      <c r="K20" s="7"/>
      <c r="L20" s="7"/>
      <c r="M20" s="7"/>
      <c r="N20" s="7"/>
      <c r="O20" s="7"/>
    </row>
    <row r="21" spans="1:15" ht="17.399999999999999" thickBot="1" x14ac:dyDescent="0.25">
      <c r="A21" s="56"/>
      <c r="B21" s="3" t="s">
        <v>45</v>
      </c>
      <c r="C21" s="3">
        <f>G21</f>
        <v>271.3</v>
      </c>
      <c r="D21" s="1"/>
      <c r="E21" s="1"/>
      <c r="F21" s="1"/>
      <c r="G21" s="3">
        <v>271.3</v>
      </c>
      <c r="H21" s="3"/>
      <c r="I21" s="7"/>
      <c r="J21" s="7"/>
      <c r="K21" s="7"/>
      <c r="L21" s="7"/>
      <c r="M21" s="7"/>
      <c r="N21" s="7"/>
      <c r="O21" s="7"/>
    </row>
    <row r="22" spans="1:15" ht="27" thickBot="1" x14ac:dyDescent="0.25">
      <c r="A22" s="56"/>
      <c r="B22" s="3" t="s">
        <v>46</v>
      </c>
      <c r="C22" s="3"/>
      <c r="D22" s="3"/>
      <c r="E22" s="3"/>
      <c r="F22" s="3"/>
      <c r="G22" s="3"/>
      <c r="H22" s="3"/>
      <c r="I22" s="7"/>
      <c r="J22" s="7"/>
      <c r="K22" s="7"/>
      <c r="L22" s="7"/>
      <c r="M22" s="7"/>
      <c r="N22" s="7"/>
      <c r="O22" s="7"/>
    </row>
    <row r="23" spans="1:15" ht="13.8" thickBot="1" x14ac:dyDescent="0.25">
      <c r="A23" s="4"/>
      <c r="B23" s="3" t="s">
        <v>39</v>
      </c>
      <c r="C23" s="3">
        <f>C16+C20+C21</f>
        <v>33708.100000000013</v>
      </c>
      <c r="D23" s="1">
        <f>D15</f>
        <v>2619.6999999999998</v>
      </c>
      <c r="E23" s="1">
        <f t="shared" ref="E23:O23" si="0">E15</f>
        <v>2807.6</v>
      </c>
      <c r="F23" s="1">
        <f t="shared" si="0"/>
        <v>2611.1</v>
      </c>
      <c r="G23" s="1">
        <f>G16+G20+G21</f>
        <v>4773.8</v>
      </c>
      <c r="H23" s="1">
        <f t="shared" si="0"/>
        <v>2066.3000000000002</v>
      </c>
      <c r="I23" s="1">
        <f t="shared" si="0"/>
        <v>1745.2</v>
      </c>
      <c r="J23" s="1">
        <f t="shared" si="0"/>
        <v>2847.4</v>
      </c>
      <c r="K23" s="1">
        <f t="shared" si="0"/>
        <v>2847.4</v>
      </c>
      <c r="L23" s="1">
        <f t="shared" si="0"/>
        <v>2847.4</v>
      </c>
      <c r="M23" s="1">
        <f t="shared" si="0"/>
        <v>2847.4</v>
      </c>
      <c r="N23" s="1">
        <f t="shared" si="0"/>
        <v>2847.4</v>
      </c>
      <c r="O23" s="1">
        <f t="shared" si="0"/>
        <v>2847.4</v>
      </c>
    </row>
  </sheetData>
  <mergeCells count="36">
    <mergeCell ref="L1:O1"/>
    <mergeCell ref="H2:O2"/>
    <mergeCell ref="H3:O3"/>
    <mergeCell ref="A5:O5"/>
    <mergeCell ref="A7:A13"/>
    <mergeCell ref="B7:B13"/>
    <mergeCell ref="O11:O13"/>
    <mergeCell ref="D7:O10"/>
    <mergeCell ref="I17:I18"/>
    <mergeCell ref="J17:J18"/>
    <mergeCell ref="K17:K18"/>
    <mergeCell ref="L17:L18"/>
    <mergeCell ref="F17:F18"/>
    <mergeCell ref="G17:G18"/>
    <mergeCell ref="H17:H18"/>
    <mergeCell ref="A15:A16"/>
    <mergeCell ref="A17:A19"/>
    <mergeCell ref="C17:C18"/>
    <mergeCell ref="D17:D18"/>
    <mergeCell ref="E17:E18"/>
    <mergeCell ref="M17:M18"/>
    <mergeCell ref="N17:N18"/>
    <mergeCell ref="O17:O18"/>
    <mergeCell ref="A20:A22"/>
    <mergeCell ref="C7:C13"/>
    <mergeCell ref="D11:D13"/>
    <mergeCell ref="E11:E13"/>
    <mergeCell ref="F11:F13"/>
    <mergeCell ref="G11:G13"/>
    <mergeCell ref="H11:H13"/>
    <mergeCell ref="I11:I13"/>
    <mergeCell ref="J11:J13"/>
    <mergeCell ref="K11:K13"/>
    <mergeCell ref="L11:L13"/>
    <mergeCell ref="M11:M13"/>
    <mergeCell ref="N11:N13"/>
  </mergeCells>
  <pageMargins left="0.70866141732283472" right="0.70866141732283472" top="0.74803149606299213" bottom="0.74803149606299213" header="0.31496062992125984" footer="0.31496062992125984"/>
  <pageSetup paperSize="9" scale="83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4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Администрация</dc:creator>
  <cp:lastModifiedBy>Администрация</cp:lastModifiedBy>
  <cp:lastPrinted>2022-08-11T05:58:44Z</cp:lastPrinted>
  <dcterms:created xsi:type="dcterms:W3CDTF">2022-08-10T11:25:43Z</dcterms:created>
  <dcterms:modified xsi:type="dcterms:W3CDTF">2022-10-14T08:03:59Z</dcterms:modified>
</cp:coreProperties>
</file>